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<sst xmlns="http://schemas.openxmlformats.org/spreadsheetml/2006/main" count="138" uniqueCount="103">
  <si>
    <t>Показатель, единица измерения</t>
  </si>
  <si>
    <t>2011 год факт</t>
  </si>
  <si>
    <t>Прогнозируемый темп роста , %</t>
  </si>
  <si>
    <t>Отклонение фактического темпа роста от планового,%</t>
  </si>
  <si>
    <t>ПРИЛОЖЕНИЕ</t>
  </si>
  <si>
    <t>сельского поселения</t>
  </si>
  <si>
    <t>Кореновского района</t>
  </si>
  <si>
    <t>Братковского сельского поселения Кореновского района</t>
  </si>
  <si>
    <t>Среднегодовая численность постоянного населения – всего, чел.</t>
  </si>
  <si>
    <t>Среднедушевой денежный доход на одного жителя, тыс. руб.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</si>
  <si>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</si>
  <si>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</si>
  <si>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</si>
  <si>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</si>
  <si>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</si>
  <si>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</si>
  <si>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</si>
  <si>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</si>
  <si>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</si>
  <si>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</si>
  <si>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Обрабатывающие производства (D) (по крупным и средним предприятиям), тыс.руб</t>
  </si>
  <si>
    <t>Производство и распределение электроэнергии, газа и воды € (по крупным и средним предприятиям), тыс.руб</t>
  </si>
  <si>
    <t>Производство основных видов промышленной продукции в натуральном выражении</t>
  </si>
  <si>
    <t>Мука, тыс. тонн</t>
  </si>
  <si>
    <t>Крупа, тыс. тонн</t>
  </si>
  <si>
    <t>Хлеб и хлебобулочные изделия, тыс.тонн</t>
  </si>
  <si>
    <t>Мясо и субпродукты пищевые.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</si>
  <si>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</si>
  <si>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</si>
  <si>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</si>
  <si>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</si>
  <si>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</si>
  <si>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</si>
  <si>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Сахарная свекла, тыс. тонн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</si>
  <si>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</si>
  <si>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</si>
  <si>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</si>
  <si>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</si>
  <si>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</si>
  <si>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(в живом весе)-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</si>
  <si>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</si>
  <si>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</si>
  <si>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</si>
  <si>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</si>
  <si>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</si>
  <si>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</si>
  <si>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</si>
  <si>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</si>
  <si>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</si>
  <si>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тыс.руб</t>
  </si>
  <si>
    <t>Оборот общественного питания, тыс. руб.</t>
  </si>
  <si>
    <t>Объем платных услуг населению, тыс.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</si>
  <si>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</si>
  <si>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</si>
  <si>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от 1-6 лет (за исключением школьников),чел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</si>
  <si>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</si>
  <si>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</si>
  <si>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Численность учащихся в учреждениях:</t>
  </si>
  <si>
    <t>общеобразовательных,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</si>
  <si>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</si>
  <si>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</si>
  <si>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</si>
  <si>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</si>
  <si>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</si>
  <si>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</si>
  <si>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</si>
  <si>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</si>
  <si>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</si>
  <si>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</si>
  <si>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</si>
  <si>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</si>
  <si>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 , находящихся в очереди в учреждения дошкольного образования, чел</t>
  </si>
  <si>
    <t>Численность экономически активного населения, чел.</t>
  </si>
  <si>
    <t>x</t>
  </si>
  <si>
    <t>Глава Братковского</t>
  </si>
  <si>
    <t xml:space="preserve">Кореновского района                                                                                                                                                     </t>
  </si>
  <si>
    <t>С.Г.Никулин</t>
  </si>
  <si>
    <t>к  решению Совета Братковского</t>
  </si>
  <si>
    <t xml:space="preserve">Педварительные итоги выполнения Индикативного плана социально-экономического развития </t>
  </si>
  <si>
    <t>за 2012 год</t>
  </si>
  <si>
    <t>Прогноз на 2012 год</t>
  </si>
  <si>
    <t>Темп роста 2012г. в %    к 2011г</t>
  </si>
  <si>
    <t xml:space="preserve">Процент выполнения прогноза 2012 года </t>
  </si>
  <si>
    <t>2012 год оценка</t>
  </si>
  <si>
    <t>1,2</t>
  </si>
  <si>
    <t>16,7</t>
  </si>
  <si>
    <t>Объем инвестиций в основной капитал за счет всех источников финансирования,тыс.руб.</t>
  </si>
  <si>
    <t>Количество групп альтернативных моделей дошкольного образования, ед.</t>
  </si>
  <si>
    <t>жилых домов предприятиями всех форм собственности,  кв. м общей площади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</si>
  <si>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</si>
  <si>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</si>
  <si>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</si>
  <si>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</si>
  <si>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</si>
  <si>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</si>
  <si>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</si>
  <si>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</si>
  <si>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</si>
  <si>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</si>
  <si>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</si>
  <si>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Благоустройство</t>
  </si>
  <si>
    <t>Количество установленных светильников наружного освещения, шт.</t>
  </si>
  <si>
    <t>от 00.00.2013 г.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</si>
</sst>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168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68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68" fontId="40" fillId="0" borderId="10" xfId="0" applyNumberFormat="1" applyFont="1" applyBorder="1" applyAlignment="1">
      <alignment wrapText="1"/>
    </xf>
    <xf numFmtId="169" fontId="40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68" fontId="40" fillId="0" borderId="10" xfId="0" applyNumberFormat="1" applyFont="1" applyBorder="1" applyAlignment="1">
      <alignment horizontal="right"/>
    </xf>
    <xf numFmtId="49" fontId="40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6"/>
  <sheetViews>
    <sheetView tabSelected="1" zoomScalePageLayoutView="0" workbookViewId="0" topLeftCell="A37">
      <selection activeCell="C10" sqref="C10"/>
    </sheetView>
  </sheetViews>
  <sheetFormatPr defaultColWidth="9.140625" defaultRowHeight="15"/>
  <cols>
    <col min="1" max="1" width="44.8515625" style="0" customWidth="1"/>
    <col min="2" max="2" width="11.421875" style="0" customWidth="1"/>
    <col min="3" max="3" width="11.57421875" style="0" customWidth="1"/>
    <col min="4" max="4" width="11.140625" style="0" customWidth="1"/>
    <col min="5" max="5" width="11.7109375" style="0" customWidth="1"/>
    <col min="6" max="6" width="10.8515625" style="0" customWidth="1"/>
    <col min="7" max="8" width="12.57421875" style="0" customWidth="1"/>
  </cols>
  <sheetData>
    <row r="2" spans="1:8" ht="18.75">
      <c r="A2" s="20" t="s">
        <v>4</v>
      </c>
      <c r="B2" s="20"/>
      <c r="C2" s="20"/>
      <c r="D2" s="20"/>
      <c r="E2" s="20"/>
      <c r="F2" s="20"/>
      <c r="G2" s="20"/>
      <c r="H2" s="20"/>
    </row>
    <row r="3" spans="1:8" ht="18.75">
      <c r="A3" s="20" t="s">
        <v>77</v>
      </c>
      <c r="B3" s="20"/>
      <c r="C3" s="20"/>
      <c r="D3" s="20"/>
      <c r="E3" s="20"/>
      <c r="F3" s="20"/>
      <c r="G3" s="20"/>
      <c r="H3" s="20"/>
    </row>
    <row r="4" spans="1:8" ht="18.75">
      <c r="A4" s="20" t="s">
        <v>5</v>
      </c>
      <c r="B4" s="20"/>
      <c r="C4" s="20"/>
      <c r="D4" s="20"/>
      <c r="E4" s="20"/>
      <c r="F4" s="20"/>
      <c r="G4" s="20"/>
      <c r="H4" s="20"/>
    </row>
    <row r="5" spans="1:8" ht="18.75">
      <c r="A5" s="21" t="s">
        <v>6</v>
      </c>
      <c r="B5" s="21"/>
      <c r="C5" s="21"/>
      <c r="D5" s="21"/>
      <c r="E5" s="21"/>
      <c r="F5" s="21"/>
      <c r="G5" s="21"/>
      <c r="H5" s="21"/>
    </row>
    <row r="6" spans="1:8" ht="18.75">
      <c r="A6" s="21" t="s">
        <v>102</v>
      </c>
      <c r="B6" s="21"/>
      <c r="C6" s="21"/>
      <c r="D6" s="21"/>
      <c r="E6" s="21"/>
      <c r="F6" s="21"/>
      <c r="G6" s="21"/>
      <c r="H6" s="21"/>
    </row>
    <row r="11" spans="1:8" ht="18.75">
      <c r="A11" s="19" t="s">
        <v>78</v>
      </c>
      <c r="B11" s="19"/>
      <c r="C11" s="19"/>
      <c r="D11" s="19"/>
      <c r="E11" s="19"/>
      <c r="F11" s="19"/>
      <c r="G11" s="19"/>
      <c r="H11" s="19"/>
    </row>
    <row r="12" spans="1:8" ht="18.75">
      <c r="A12" s="19" t="s">
        <v>7</v>
      </c>
      <c r="B12" s="19"/>
      <c r="C12" s="19"/>
      <c r="D12" s="19"/>
      <c r="E12" s="19"/>
      <c r="F12" s="19"/>
      <c r="G12" s="19"/>
      <c r="H12" s="19"/>
    </row>
    <row r="13" spans="1:8" ht="18.75">
      <c r="A13" s="19" t="s">
        <v>79</v>
      </c>
      <c r="B13" s="19"/>
      <c r="C13" s="19"/>
      <c r="D13" s="19"/>
      <c r="E13" s="19"/>
      <c r="F13" s="19"/>
      <c r="G13" s="19"/>
      <c r="H13" s="19"/>
    </row>
    <row r="16" spans="1:8" ht="153.75" customHeight="1">
      <c r="A16" s="2" t="s">
        <v>0</v>
      </c>
      <c r="B16" s="3" t="s">
        <v>1</v>
      </c>
      <c r="C16" s="3" t="s">
        <v>83</v>
      </c>
      <c r="D16" s="3" t="s">
        <v>80</v>
      </c>
      <c r="E16" s="4" t="s">
        <v>2</v>
      </c>
      <c r="F16" s="4" t="s">
        <v>81</v>
      </c>
      <c r="G16" s="4" t="s">
        <v>82</v>
      </c>
      <c r="H16" s="4" t="s">
        <v>3</v>
      </c>
    </row>
    <row r="17" spans="1:8" s="1" customFormat="1" ht="18" customHeight="1">
      <c r="A17" s="3">
        <v>1</v>
      </c>
      <c r="B17" s="3">
        <v>2</v>
      </c>
      <c r="C17" s="3">
        <v>3</v>
      </c>
      <c r="D17" s="3">
        <v>4</v>
      </c>
      <c r="E17" s="4">
        <v>5</v>
      </c>
      <c r="F17" s="4">
        <v>6</v>
      </c>
      <c r="G17" s="4">
        <v>7</v>
      </c>
      <c r="H17" s="4">
        <v>8</v>
      </c>
    </row>
    <row r="18" spans="1:8" ht="36" customHeight="1">
      <c r="A18" s="5" t="s">
        <v>8</v>
      </c>
      <c r="B18" s="10">
        <v>2636</v>
      </c>
      <c r="C18" s="10">
        <v>2704</v>
      </c>
      <c r="D18" s="10">
        <v>2636</v>
      </c>
      <c r="E18" s="11">
        <f>D18/B18*100</f>
        <v>100</v>
      </c>
      <c r="F18" s="11">
        <f>C18/B18*100</f>
        <v>102.57966616084977</v>
      </c>
      <c r="G18" s="11">
        <f>C18/D18*100</f>
        <v>102.57966616084977</v>
      </c>
      <c r="H18" s="11">
        <f>F18-E18</f>
        <v>2.5796661608497686</v>
      </c>
    </row>
    <row r="19" spans="1:8" ht="37.5">
      <c r="A19" s="5" t="s">
        <v>9</v>
      </c>
      <c r="B19" s="10">
        <v>8.4</v>
      </c>
      <c r="C19" s="10">
        <v>8.6</v>
      </c>
      <c r="D19" s="10">
        <v>8.4</v>
      </c>
      <c r="E19" s="11">
        <f aca="true" t="shared" si="0" ref="E19:E82">D19/B19*100</f>
        <v>100</v>
      </c>
      <c r="F19" s="11">
        <f aca="true" t="shared" si="1" ref="F19:F82">C19/B19*100</f>
        <v>102.38095238095238</v>
      </c>
      <c r="G19" s="11">
        <f aca="true" t="shared" si="2" ref="G19:G82">C19/D19*100</f>
        <v>102.38095238095238</v>
      </c>
      <c r="H19" s="11">
        <f aca="true" t="shared" si="3" ref="H19:H82">F19-E19</f>
        <v>2.3809523809523796</v>
      </c>
    </row>
    <row r="20" spans="1:8" ht="40.5" customHeight="1">
      <c r="A20" s="5" t="s">
        <v>72</v>
      </c>
      <c r="B20" s="6">
        <v>1772</v>
      </c>
      <c r="C20" s="6">
        <v>1782</v>
      </c>
      <c r="D20" s="6">
        <v>1735</v>
      </c>
      <c r="E20" s="11">
        <f t="shared" si="0"/>
        <v>97.91196388261851</v>
      </c>
      <c r="F20" s="13">
        <f t="shared" si="1"/>
        <v>100.56433408577878</v>
      </c>
      <c r="G20" s="11">
        <f t="shared" si="2"/>
        <v>102.70893371757926</v>
      </c>
      <c r="H20" s="13">
        <f t="shared" si="3"/>
        <v>2.652370203160274</v>
      </c>
    </row>
    <row r="21" spans="1:8" ht="37.5">
      <c r="A21" s="5" t="s">
        <v>10</v>
      </c>
      <c r="B21" s="6">
        <v>636</v>
      </c>
      <c r="C21" s="6">
        <v>630</v>
      </c>
      <c r="D21" s="6">
        <v>787</v>
      </c>
      <c r="E21" s="11">
        <f t="shared" si="0"/>
        <v>123.74213836477988</v>
      </c>
      <c r="F21" s="13">
        <f t="shared" si="1"/>
        <v>99.05660377358491</v>
      </c>
      <c r="G21" s="11">
        <f t="shared" si="2"/>
        <v>80.05082592121983</v>
      </c>
      <c r="H21" s="13">
        <f t="shared" si="3"/>
        <v>-24.685534591194966</v>
      </c>
    </row>
    <row r="22" spans="1:8" ht="56.25">
      <c r="A22" s="5" t="s">
        <v>11</v>
      </c>
      <c r="B22" s="6">
        <v>12.1</v>
      </c>
      <c r="C22" s="6">
        <v>13.6</v>
      </c>
      <c r="D22" s="6">
        <v>12.8</v>
      </c>
      <c r="E22" s="11">
        <f t="shared" si="0"/>
        <v>105.78512396694215</v>
      </c>
      <c r="F22" s="13">
        <f t="shared" si="1"/>
        <v>112.39669421487604</v>
      </c>
      <c r="G22" s="11">
        <f t="shared" si="2"/>
        <v>106.25</v>
      </c>
      <c r="H22" s="13">
        <f t="shared" si="3"/>
        <v>6.611570247933884</v>
      </c>
    </row>
    <row r="23" spans="1:8" ht="37.5">
      <c r="A23" s="5" t="s">
        <v>12</v>
      </c>
      <c r="B23" s="6">
        <v>1.7</v>
      </c>
      <c r="C23" s="6">
        <v>1.9</v>
      </c>
      <c r="D23" s="6">
        <v>1.7</v>
      </c>
      <c r="E23" s="11">
        <f t="shared" si="0"/>
        <v>100</v>
      </c>
      <c r="F23" s="13">
        <f t="shared" si="1"/>
        <v>111.76470588235294</v>
      </c>
      <c r="G23" s="11">
        <f t="shared" si="2"/>
        <v>111.76470588235294</v>
      </c>
      <c r="H23" s="13">
        <f t="shared" si="3"/>
        <v>11.764705882352942</v>
      </c>
    </row>
    <row r="24" spans="1:8" ht="56.25">
      <c r="A24" s="5" t="s">
        <v>13</v>
      </c>
      <c r="B24" s="6">
        <v>18.2</v>
      </c>
      <c r="C24" s="6">
        <v>18.2</v>
      </c>
      <c r="D24" s="6">
        <v>19.2</v>
      </c>
      <c r="E24" s="11">
        <f t="shared" si="0"/>
        <v>105.4945054945055</v>
      </c>
      <c r="F24" s="13">
        <f t="shared" si="1"/>
        <v>100</v>
      </c>
      <c r="G24" s="11">
        <f t="shared" si="2"/>
        <v>94.79166666666666</v>
      </c>
      <c r="H24" s="13">
        <f t="shared" si="3"/>
        <v>-5.494505494505503</v>
      </c>
    </row>
    <row r="25" spans="1:10" ht="37.5">
      <c r="A25" s="5" t="s">
        <v>14</v>
      </c>
      <c r="B25" s="5">
        <v>19</v>
      </c>
      <c r="C25" s="5">
        <v>8</v>
      </c>
      <c r="D25" s="5">
        <v>11</v>
      </c>
      <c r="E25" s="11">
        <f t="shared" si="0"/>
        <v>57.89473684210527</v>
      </c>
      <c r="F25" s="13">
        <f t="shared" si="1"/>
        <v>42.10526315789473</v>
      </c>
      <c r="G25" s="11">
        <f t="shared" si="2"/>
        <v>72.72727272727273</v>
      </c>
      <c r="H25" s="13">
        <f t="shared" si="3"/>
        <v>-15.789473684210535</v>
      </c>
      <c r="I25" s="7"/>
      <c r="J25" s="7"/>
    </row>
    <row r="26" spans="1:10" ht="75">
      <c r="A26" s="5" t="s">
        <v>15</v>
      </c>
      <c r="B26" s="5">
        <v>1.25</v>
      </c>
      <c r="C26" s="5">
        <v>0.5</v>
      </c>
      <c r="D26" s="5">
        <v>0.7</v>
      </c>
      <c r="E26" s="11">
        <f t="shared" si="0"/>
        <v>55.99999999999999</v>
      </c>
      <c r="F26" s="10" t="s">
        <v>73</v>
      </c>
      <c r="G26" s="11">
        <f t="shared" si="2"/>
        <v>71.42857142857143</v>
      </c>
      <c r="H26" s="10" t="s">
        <v>73</v>
      </c>
      <c r="I26" s="7"/>
      <c r="J26" s="7"/>
    </row>
    <row r="27" spans="1:8" ht="37.5">
      <c r="A27" s="5" t="s">
        <v>16</v>
      </c>
      <c r="B27" s="13">
        <v>82982</v>
      </c>
      <c r="C27" s="13">
        <v>65269</v>
      </c>
      <c r="D27" s="13">
        <v>64000</v>
      </c>
      <c r="E27" s="11">
        <f t="shared" si="0"/>
        <v>77.12515967318213</v>
      </c>
      <c r="F27" s="13">
        <f t="shared" si="1"/>
        <v>78.65440697982694</v>
      </c>
      <c r="G27" s="11">
        <f t="shared" si="2"/>
        <v>101.98281250000001</v>
      </c>
      <c r="H27" s="13">
        <f t="shared" si="3"/>
        <v>1.5292473066448196</v>
      </c>
    </row>
    <row r="28" spans="1:8" ht="18.75">
      <c r="A28" s="5" t="s">
        <v>17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ht="37.5">
      <c r="A29" s="5" t="s">
        <v>18</v>
      </c>
      <c r="B29" s="13">
        <v>102714</v>
      </c>
      <c r="C29" s="13">
        <v>106389</v>
      </c>
      <c r="D29" s="13">
        <v>64000</v>
      </c>
      <c r="E29" s="11">
        <f t="shared" si="0"/>
        <v>62.30893549078023</v>
      </c>
      <c r="F29" s="13">
        <f t="shared" si="1"/>
        <v>103.57789590513464</v>
      </c>
      <c r="G29" s="11">
        <f t="shared" si="2"/>
        <v>166.2328125</v>
      </c>
      <c r="H29" s="13">
        <f t="shared" si="3"/>
        <v>41.26896041435441</v>
      </c>
    </row>
    <row r="30" spans="1:8" ht="18.75">
      <c r="A30" s="5" t="s">
        <v>19</v>
      </c>
      <c r="B30" s="13">
        <v>80599.7</v>
      </c>
      <c r="C30" s="13">
        <v>75442</v>
      </c>
      <c r="D30" s="13">
        <v>81187.9</v>
      </c>
      <c r="E30" s="11">
        <f t="shared" si="0"/>
        <v>100.72977939123842</v>
      </c>
      <c r="F30" s="13">
        <f t="shared" si="1"/>
        <v>93.60084466815634</v>
      </c>
      <c r="G30" s="11">
        <f t="shared" si="2"/>
        <v>92.92271385268003</v>
      </c>
      <c r="H30" s="13">
        <f t="shared" si="3"/>
        <v>-7.128934723082082</v>
      </c>
    </row>
    <row r="31" spans="1:10" ht="56.25">
      <c r="A31" s="9" t="s">
        <v>20</v>
      </c>
      <c r="B31" s="13">
        <v>8400</v>
      </c>
      <c r="C31" s="13">
        <v>7462.9</v>
      </c>
      <c r="D31" s="13">
        <v>9300</v>
      </c>
      <c r="E31" s="11">
        <f t="shared" si="0"/>
        <v>110.71428571428572</v>
      </c>
      <c r="F31" s="13">
        <f t="shared" si="1"/>
        <v>88.84404761904761</v>
      </c>
      <c r="G31" s="11">
        <f t="shared" si="2"/>
        <v>80.24623655913979</v>
      </c>
      <c r="H31" s="13">
        <f t="shared" si="3"/>
        <v>-21.870238095238108</v>
      </c>
      <c r="I31" s="8"/>
      <c r="J31" s="8"/>
    </row>
    <row r="32" spans="1:10" ht="75">
      <c r="A32" s="9" t="s">
        <v>21</v>
      </c>
      <c r="B32" s="13">
        <v>1958.1</v>
      </c>
      <c r="C32" s="6">
        <v>1948.4</v>
      </c>
      <c r="D32" s="13">
        <v>2671</v>
      </c>
      <c r="E32" s="11">
        <f t="shared" si="0"/>
        <v>136.40774219907053</v>
      </c>
      <c r="F32" s="13">
        <f t="shared" si="1"/>
        <v>99.50462182728155</v>
      </c>
      <c r="G32" s="11">
        <f t="shared" si="2"/>
        <v>72.94646199925123</v>
      </c>
      <c r="H32" s="13">
        <f t="shared" si="3"/>
        <v>-36.90312037178897</v>
      </c>
      <c r="I32" s="8"/>
      <c r="J32" s="8"/>
    </row>
    <row r="33" spans="1:8" ht="56.25">
      <c r="A33" s="4" t="s">
        <v>22</v>
      </c>
      <c r="B33" s="13"/>
      <c r="C33" s="13"/>
      <c r="D33" s="13"/>
      <c r="E33" s="11"/>
      <c r="F33" s="6"/>
      <c r="G33" s="11"/>
      <c r="H33" s="6"/>
    </row>
    <row r="34" spans="1:8" ht="18.75">
      <c r="A34" s="6" t="s">
        <v>23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ht="18.75">
      <c r="A35" s="6" t="s">
        <v>24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ht="37.5">
      <c r="A36" s="5" t="s">
        <v>25</v>
      </c>
      <c r="B36" s="17">
        <v>0</v>
      </c>
      <c r="C36" s="6">
        <v>0.028</v>
      </c>
      <c r="D36" s="17">
        <v>0.038</v>
      </c>
      <c r="E36" s="11" t="e">
        <f t="shared" si="0"/>
        <v>#DIV/0!</v>
      </c>
      <c r="F36" s="13" t="e">
        <f t="shared" si="1"/>
        <v>#DIV/0!</v>
      </c>
      <c r="G36" s="11">
        <f t="shared" si="2"/>
        <v>73.6842105263158</v>
      </c>
      <c r="H36" s="13" t="e">
        <f t="shared" si="3"/>
        <v>#DIV/0!</v>
      </c>
    </row>
    <row r="37" spans="1:8" ht="18.75">
      <c r="A37" s="6" t="s">
        <v>26</v>
      </c>
      <c r="B37" s="13">
        <v>229.8</v>
      </c>
      <c r="C37" s="13">
        <v>0</v>
      </c>
      <c r="D37" s="13">
        <v>34</v>
      </c>
      <c r="E37" s="11">
        <f t="shared" si="0"/>
        <v>14.795474325500436</v>
      </c>
      <c r="F37" s="13">
        <f t="shared" si="1"/>
        <v>0</v>
      </c>
      <c r="G37" s="11">
        <f t="shared" si="2"/>
        <v>0</v>
      </c>
      <c r="H37" s="13">
        <f t="shared" si="3"/>
        <v>-14.795474325500436</v>
      </c>
    </row>
    <row r="38" spans="1:8" ht="56.25">
      <c r="A38" s="5" t="s">
        <v>27</v>
      </c>
      <c r="B38" s="13">
        <v>604.6</v>
      </c>
      <c r="C38" s="13">
        <v>616.7</v>
      </c>
      <c r="D38" s="13">
        <v>634.8</v>
      </c>
      <c r="E38" s="11">
        <f t="shared" si="0"/>
        <v>104.99503804168044</v>
      </c>
      <c r="F38" s="13">
        <f t="shared" si="1"/>
        <v>102.00132318888522</v>
      </c>
      <c r="G38" s="11">
        <f t="shared" si="2"/>
        <v>97.14870825456839</v>
      </c>
      <c r="H38" s="13">
        <f t="shared" si="3"/>
        <v>-2.9937148527952218</v>
      </c>
    </row>
    <row r="39" spans="1:8" ht="37.5">
      <c r="A39" s="5" t="s">
        <v>28</v>
      </c>
      <c r="B39" s="13">
        <v>386.4</v>
      </c>
      <c r="C39" s="13">
        <v>417.3</v>
      </c>
      <c r="D39" s="13">
        <v>410.1</v>
      </c>
      <c r="E39" s="11">
        <f t="shared" si="0"/>
        <v>106.13354037267082</v>
      </c>
      <c r="F39" s="13">
        <f t="shared" si="1"/>
        <v>107.9968944099379</v>
      </c>
      <c r="G39" s="11">
        <f t="shared" si="2"/>
        <v>101.75566934893926</v>
      </c>
      <c r="H39" s="13">
        <f t="shared" si="3"/>
        <v>1.8633540372670723</v>
      </c>
    </row>
    <row r="40" spans="1:8" ht="56.25">
      <c r="A40" s="5" t="s">
        <v>29</v>
      </c>
      <c r="B40" s="13">
        <v>79.9</v>
      </c>
      <c r="C40" s="13">
        <v>81.4</v>
      </c>
      <c r="D40" s="13">
        <v>78.3</v>
      </c>
      <c r="E40" s="11">
        <f t="shared" si="0"/>
        <v>97.99749687108886</v>
      </c>
      <c r="F40" s="13">
        <f t="shared" si="1"/>
        <v>101.8773466833542</v>
      </c>
      <c r="G40" s="11">
        <f t="shared" si="2"/>
        <v>103.95913154533845</v>
      </c>
      <c r="H40" s="13">
        <f t="shared" si="3"/>
        <v>3.8798498122653484</v>
      </c>
    </row>
    <row r="41" spans="1:8" ht="37.5">
      <c r="A41" s="5" t="s">
        <v>30</v>
      </c>
      <c r="B41" s="13">
        <v>138.3</v>
      </c>
      <c r="C41" s="13">
        <v>118.9</v>
      </c>
      <c r="D41" s="13">
        <v>146.4</v>
      </c>
      <c r="E41" s="11">
        <f t="shared" si="0"/>
        <v>105.85683297180042</v>
      </c>
      <c r="F41" s="13">
        <f t="shared" si="1"/>
        <v>85.97252349963847</v>
      </c>
      <c r="G41" s="11">
        <f t="shared" si="2"/>
        <v>81.21584699453553</v>
      </c>
      <c r="H41" s="13">
        <f t="shared" si="3"/>
        <v>-19.884309472161945</v>
      </c>
    </row>
    <row r="42" spans="1:8" ht="37.5">
      <c r="A42" s="5" t="s">
        <v>31</v>
      </c>
      <c r="B42" s="13"/>
      <c r="C42" s="13"/>
      <c r="D42" s="13"/>
      <c r="E42" s="11"/>
      <c r="F42" s="6"/>
      <c r="G42" s="11"/>
      <c r="H42" s="6"/>
    </row>
    <row r="43" spans="1:8" ht="37.5">
      <c r="A43" s="5" t="s">
        <v>32</v>
      </c>
      <c r="B43" s="11">
        <v>32.5</v>
      </c>
      <c r="C43" s="13">
        <v>21.2</v>
      </c>
      <c r="D43" s="11">
        <v>25</v>
      </c>
      <c r="E43" s="11">
        <f t="shared" si="0"/>
        <v>76.92307692307693</v>
      </c>
      <c r="F43" s="13">
        <f t="shared" si="1"/>
        <v>65.23076923076923</v>
      </c>
      <c r="G43" s="11">
        <f t="shared" si="2"/>
        <v>84.8</v>
      </c>
      <c r="H43" s="13">
        <f t="shared" si="3"/>
        <v>-11.692307692307708</v>
      </c>
    </row>
    <row r="44" spans="1:8" ht="37.5">
      <c r="A44" s="5" t="s">
        <v>28</v>
      </c>
      <c r="B44" s="13">
        <v>26.4</v>
      </c>
      <c r="C44" s="13">
        <v>13.9</v>
      </c>
      <c r="D44" s="13">
        <v>17.7</v>
      </c>
      <c r="E44" s="11">
        <f t="shared" si="0"/>
        <v>67.04545454545455</v>
      </c>
      <c r="F44" s="13">
        <f t="shared" si="1"/>
        <v>52.65151515151516</v>
      </c>
      <c r="G44" s="11">
        <f t="shared" si="2"/>
        <v>78.5310734463277</v>
      </c>
      <c r="H44" s="13">
        <f t="shared" si="3"/>
        <v>-14.393939393939384</v>
      </c>
    </row>
    <row r="45" spans="1:8" ht="56.25">
      <c r="A45" s="5" t="s">
        <v>29</v>
      </c>
      <c r="B45" s="13">
        <v>6</v>
      </c>
      <c r="C45" s="13">
        <v>7.2</v>
      </c>
      <c r="D45" s="13">
        <v>7.2</v>
      </c>
      <c r="E45" s="11">
        <f t="shared" si="0"/>
        <v>120</v>
      </c>
      <c r="F45" s="13">
        <f t="shared" si="1"/>
        <v>120</v>
      </c>
      <c r="G45" s="11">
        <f t="shared" si="2"/>
        <v>100</v>
      </c>
      <c r="H45" s="13">
        <f t="shared" si="3"/>
        <v>0</v>
      </c>
    </row>
    <row r="46" spans="1:8" ht="37.5">
      <c r="A46" s="5" t="s">
        <v>30</v>
      </c>
      <c r="B46" s="13">
        <v>0.1</v>
      </c>
      <c r="C46" s="13">
        <v>0.1</v>
      </c>
      <c r="D46" s="13">
        <v>0.1</v>
      </c>
      <c r="E46" s="11">
        <f t="shared" si="0"/>
        <v>100</v>
      </c>
      <c r="F46" s="13">
        <f t="shared" si="1"/>
        <v>100</v>
      </c>
      <c r="G46" s="11">
        <f t="shared" si="2"/>
        <v>100</v>
      </c>
      <c r="H46" s="13">
        <f t="shared" si="3"/>
        <v>0</v>
      </c>
    </row>
    <row r="47" spans="1:8" ht="18.75">
      <c r="A47" s="6" t="s">
        <v>33</v>
      </c>
      <c r="B47" s="13">
        <v>45.2</v>
      </c>
      <c r="C47" s="13">
        <v>37.1</v>
      </c>
      <c r="D47" s="13">
        <v>33.4</v>
      </c>
      <c r="E47" s="11">
        <f t="shared" si="0"/>
        <v>73.8938053097345</v>
      </c>
      <c r="F47" s="13">
        <f t="shared" si="1"/>
        <v>82.07964601769912</v>
      </c>
      <c r="G47" s="11">
        <f t="shared" si="2"/>
        <v>111.07784431137726</v>
      </c>
      <c r="H47" s="13">
        <f t="shared" si="3"/>
        <v>8.185840707964616</v>
      </c>
    </row>
    <row r="48" spans="1:8" ht="37.5">
      <c r="A48" s="5" t="s">
        <v>28</v>
      </c>
      <c r="B48" s="13">
        <v>38</v>
      </c>
      <c r="C48" s="13">
        <v>32</v>
      </c>
      <c r="D48" s="13">
        <v>28.3</v>
      </c>
      <c r="E48" s="11">
        <f t="shared" si="0"/>
        <v>74.47368421052632</v>
      </c>
      <c r="F48" s="13">
        <f t="shared" si="1"/>
        <v>84.21052631578947</v>
      </c>
      <c r="G48" s="11">
        <f t="shared" si="2"/>
        <v>113.07420494699647</v>
      </c>
      <c r="H48" s="13">
        <f t="shared" si="3"/>
        <v>9.73684210526315</v>
      </c>
    </row>
    <row r="49" spans="1:8" ht="56.25">
      <c r="A49" s="5" t="s">
        <v>29</v>
      </c>
      <c r="B49" s="13">
        <v>7.2</v>
      </c>
      <c r="C49" s="6">
        <v>5.1</v>
      </c>
      <c r="D49" s="13">
        <v>6.5</v>
      </c>
      <c r="E49" s="11">
        <f t="shared" si="0"/>
        <v>90.27777777777779</v>
      </c>
      <c r="F49" s="13">
        <f t="shared" si="1"/>
        <v>70.83333333333333</v>
      </c>
      <c r="G49" s="11">
        <f t="shared" si="2"/>
        <v>78.46153846153847</v>
      </c>
      <c r="H49" s="13">
        <f t="shared" si="3"/>
        <v>-19.444444444444457</v>
      </c>
    </row>
    <row r="50" spans="1:8" ht="18.75">
      <c r="A50" s="6" t="s">
        <v>34</v>
      </c>
      <c r="B50" s="13">
        <v>0.5</v>
      </c>
      <c r="C50" s="6">
        <v>0.6</v>
      </c>
      <c r="D50" s="6">
        <v>0.6</v>
      </c>
      <c r="E50" s="11">
        <f t="shared" si="0"/>
        <v>120</v>
      </c>
      <c r="F50" s="13">
        <f t="shared" si="1"/>
        <v>120</v>
      </c>
      <c r="G50" s="11">
        <f t="shared" si="2"/>
        <v>100</v>
      </c>
      <c r="H50" s="13">
        <f t="shared" si="3"/>
        <v>0</v>
      </c>
    </row>
    <row r="51" spans="1:8" ht="37.5">
      <c r="A51" s="5" t="s">
        <v>35</v>
      </c>
      <c r="B51" s="13">
        <v>2.8</v>
      </c>
      <c r="C51" s="6">
        <v>4.1</v>
      </c>
      <c r="D51" s="13">
        <v>3.9</v>
      </c>
      <c r="E51" s="11">
        <f t="shared" si="0"/>
        <v>139.2857142857143</v>
      </c>
      <c r="F51" s="13">
        <f t="shared" si="1"/>
        <v>146.42857142857142</v>
      </c>
      <c r="G51" s="11">
        <f t="shared" si="2"/>
        <v>105.12820512820514</v>
      </c>
      <c r="H51" s="13">
        <f t="shared" si="3"/>
        <v>7.14285714285711</v>
      </c>
    </row>
    <row r="52" spans="1:8" ht="37.5">
      <c r="A52" s="5" t="s">
        <v>28</v>
      </c>
      <c r="B52" s="13">
        <v>1.9</v>
      </c>
      <c r="C52" s="13">
        <v>3.3</v>
      </c>
      <c r="D52" s="13">
        <v>3.1</v>
      </c>
      <c r="E52" s="11">
        <f t="shared" si="0"/>
        <v>163.15789473684214</v>
      </c>
      <c r="F52" s="13">
        <f t="shared" si="1"/>
        <v>173.6842105263158</v>
      </c>
      <c r="G52" s="11">
        <f t="shared" si="2"/>
        <v>106.4516129032258</v>
      </c>
      <c r="H52" s="13">
        <f t="shared" si="3"/>
        <v>10.52631578947367</v>
      </c>
    </row>
    <row r="53" spans="1:8" ht="56.25">
      <c r="A53" s="5" t="s">
        <v>29</v>
      </c>
      <c r="B53" s="13">
        <v>0.9</v>
      </c>
      <c r="C53" s="6">
        <v>0.8</v>
      </c>
      <c r="D53" s="6">
        <v>0.8</v>
      </c>
      <c r="E53" s="11">
        <f t="shared" si="0"/>
        <v>88.8888888888889</v>
      </c>
      <c r="F53" s="13">
        <f t="shared" si="1"/>
        <v>88.8888888888889</v>
      </c>
      <c r="G53" s="11">
        <f t="shared" si="2"/>
        <v>100</v>
      </c>
      <c r="H53" s="13">
        <f t="shared" si="3"/>
        <v>0</v>
      </c>
    </row>
    <row r="54" spans="1:8" ht="18.75">
      <c r="A54" s="6" t="s">
        <v>36</v>
      </c>
      <c r="B54" s="13">
        <v>1.1</v>
      </c>
      <c r="C54" s="6">
        <v>1.3</v>
      </c>
      <c r="D54" s="10">
        <v>1.2</v>
      </c>
      <c r="E54" s="11">
        <f t="shared" si="0"/>
        <v>109.09090909090908</v>
      </c>
      <c r="F54" s="13">
        <f t="shared" si="1"/>
        <v>118.18181818181816</v>
      </c>
      <c r="G54" s="11">
        <f t="shared" si="2"/>
        <v>108.33333333333334</v>
      </c>
      <c r="H54" s="13">
        <f t="shared" si="3"/>
        <v>9.09090909090908</v>
      </c>
    </row>
    <row r="55" spans="1:8" ht="37.5">
      <c r="A55" s="5" t="s">
        <v>28</v>
      </c>
      <c r="B55" s="13">
        <v>0</v>
      </c>
      <c r="C55" s="6">
        <v>0</v>
      </c>
      <c r="D55" s="13">
        <v>0</v>
      </c>
      <c r="E55" s="13">
        <v>0</v>
      </c>
      <c r="F55" s="13">
        <v>0</v>
      </c>
      <c r="G55" s="11">
        <v>0</v>
      </c>
      <c r="H55" s="13">
        <v>0</v>
      </c>
    </row>
    <row r="56" spans="1:8" ht="56.25">
      <c r="A56" s="5" t="s">
        <v>29</v>
      </c>
      <c r="B56" s="13">
        <v>0</v>
      </c>
      <c r="C56" s="6">
        <v>0.28</v>
      </c>
      <c r="D56" s="6">
        <v>0.1</v>
      </c>
      <c r="E56" s="11" t="e">
        <f t="shared" si="0"/>
        <v>#DIV/0!</v>
      </c>
      <c r="F56" s="13" t="e">
        <f t="shared" si="1"/>
        <v>#DIV/0!</v>
      </c>
      <c r="G56" s="11">
        <f t="shared" si="2"/>
        <v>280</v>
      </c>
      <c r="H56" s="13" t="e">
        <f t="shared" si="3"/>
        <v>#DIV/0!</v>
      </c>
    </row>
    <row r="57" spans="1:8" ht="37.5">
      <c r="A57" s="5" t="s">
        <v>30</v>
      </c>
      <c r="B57" s="13">
        <v>1.1</v>
      </c>
      <c r="C57" s="13">
        <v>1</v>
      </c>
      <c r="D57" s="13">
        <v>1.1</v>
      </c>
      <c r="E57" s="11">
        <f t="shared" si="0"/>
        <v>100</v>
      </c>
      <c r="F57" s="13">
        <f t="shared" si="1"/>
        <v>90.9090909090909</v>
      </c>
      <c r="G57" s="11">
        <f t="shared" si="2"/>
        <v>90.9090909090909</v>
      </c>
      <c r="H57" s="13">
        <f t="shared" si="3"/>
        <v>-9.090909090909093</v>
      </c>
    </row>
    <row r="58" spans="1:8" ht="18.75">
      <c r="A58" s="6" t="s">
        <v>37</v>
      </c>
      <c r="B58" s="13">
        <v>1.5</v>
      </c>
      <c r="C58" s="6">
        <v>1.6</v>
      </c>
      <c r="D58" s="6">
        <v>1.7</v>
      </c>
      <c r="E58" s="11">
        <f t="shared" si="0"/>
        <v>113.33333333333333</v>
      </c>
      <c r="F58" s="13">
        <f t="shared" si="1"/>
        <v>106.66666666666667</v>
      </c>
      <c r="G58" s="11">
        <f t="shared" si="2"/>
        <v>94.11764705882354</v>
      </c>
      <c r="H58" s="13">
        <f t="shared" si="3"/>
        <v>-6.666666666666657</v>
      </c>
    </row>
    <row r="59" spans="1:8" ht="37.5">
      <c r="A59" s="5" t="s">
        <v>28</v>
      </c>
      <c r="B59" s="13">
        <v>0</v>
      </c>
      <c r="C59" s="6">
        <v>0</v>
      </c>
      <c r="D59" s="13">
        <v>0</v>
      </c>
      <c r="E59" s="13">
        <v>0</v>
      </c>
      <c r="F59" s="13">
        <v>0</v>
      </c>
      <c r="G59" s="11">
        <v>0</v>
      </c>
      <c r="H59" s="13">
        <v>0</v>
      </c>
    </row>
    <row r="60" spans="1:8" ht="56.25">
      <c r="A60" s="5" t="s">
        <v>29</v>
      </c>
      <c r="B60" s="17">
        <v>0.001</v>
      </c>
      <c r="C60" s="6">
        <v>0</v>
      </c>
      <c r="D60" s="13">
        <v>0.005</v>
      </c>
      <c r="E60" s="11">
        <f t="shared" si="0"/>
        <v>500</v>
      </c>
      <c r="F60" s="13">
        <f t="shared" si="1"/>
        <v>0</v>
      </c>
      <c r="G60" s="11">
        <f t="shared" si="2"/>
        <v>0</v>
      </c>
      <c r="H60" s="13">
        <f t="shared" si="3"/>
        <v>-500</v>
      </c>
    </row>
    <row r="61" spans="1:8" ht="37.5">
      <c r="A61" s="5" t="s">
        <v>30</v>
      </c>
      <c r="B61" s="13">
        <v>0.8</v>
      </c>
      <c r="C61" s="6">
        <v>0.7</v>
      </c>
      <c r="D61" s="6">
        <v>0.7</v>
      </c>
      <c r="E61" s="11">
        <f t="shared" si="0"/>
        <v>87.49999999999999</v>
      </c>
      <c r="F61" s="13">
        <f t="shared" si="1"/>
        <v>87.49999999999999</v>
      </c>
      <c r="G61" s="11">
        <f t="shared" si="2"/>
        <v>100</v>
      </c>
      <c r="H61" s="13">
        <f t="shared" si="3"/>
        <v>0</v>
      </c>
    </row>
    <row r="62" spans="1:8" ht="18.75">
      <c r="A62" s="22" t="s">
        <v>38</v>
      </c>
      <c r="B62" s="15">
        <v>0.24</v>
      </c>
      <c r="C62" s="6">
        <v>0.14</v>
      </c>
      <c r="D62" s="15">
        <v>0.24</v>
      </c>
      <c r="E62" s="11">
        <f t="shared" si="0"/>
        <v>100</v>
      </c>
      <c r="F62" s="13">
        <f t="shared" si="1"/>
        <v>58.333333333333336</v>
      </c>
      <c r="G62" s="11">
        <f t="shared" si="2"/>
        <v>58.333333333333336</v>
      </c>
      <c r="H62" s="13">
        <f t="shared" si="3"/>
        <v>-41.666666666666664</v>
      </c>
    </row>
    <row r="63" spans="1:8" ht="37.5">
      <c r="A63" s="5" t="s">
        <v>28</v>
      </c>
      <c r="B63" s="15">
        <v>0.1</v>
      </c>
      <c r="C63" s="13">
        <v>0</v>
      </c>
      <c r="D63" s="15">
        <v>0.1</v>
      </c>
      <c r="E63" s="15">
        <v>0</v>
      </c>
      <c r="F63" s="15">
        <v>0</v>
      </c>
      <c r="G63" s="11">
        <v>0</v>
      </c>
      <c r="H63" s="15">
        <v>0</v>
      </c>
    </row>
    <row r="64" spans="1:8" ht="37.5">
      <c r="A64" s="5" t="s">
        <v>30</v>
      </c>
      <c r="B64" s="15">
        <v>0.14</v>
      </c>
      <c r="C64" s="15">
        <v>0.14</v>
      </c>
      <c r="D64" s="15">
        <v>0.14</v>
      </c>
      <c r="E64" s="11">
        <f t="shared" si="0"/>
        <v>100</v>
      </c>
      <c r="F64" s="13">
        <f t="shared" si="1"/>
        <v>100</v>
      </c>
      <c r="G64" s="11">
        <f t="shared" si="2"/>
        <v>100</v>
      </c>
      <c r="H64" s="13">
        <f t="shared" si="3"/>
        <v>0</v>
      </c>
    </row>
    <row r="65" spans="1:8" ht="37.5">
      <c r="A65" s="5" t="s">
        <v>39</v>
      </c>
      <c r="B65" s="15">
        <v>2.2</v>
      </c>
      <c r="C65" s="15">
        <v>1.91</v>
      </c>
      <c r="D65" s="15">
        <v>2.11</v>
      </c>
      <c r="E65" s="11">
        <f t="shared" si="0"/>
        <v>95.9090909090909</v>
      </c>
      <c r="F65" s="13">
        <f t="shared" si="1"/>
        <v>86.8181818181818</v>
      </c>
      <c r="G65" s="11">
        <f t="shared" si="2"/>
        <v>90.52132701421802</v>
      </c>
      <c r="H65" s="13">
        <f t="shared" si="3"/>
        <v>-9.090909090909108</v>
      </c>
    </row>
    <row r="66" spans="1:8" ht="37.5">
      <c r="A66" s="5" t="s">
        <v>28</v>
      </c>
      <c r="B66" s="15">
        <v>1.4</v>
      </c>
      <c r="C66" s="15">
        <v>1.21</v>
      </c>
      <c r="D66" s="15">
        <v>1.4</v>
      </c>
      <c r="E66" s="11">
        <f t="shared" si="0"/>
        <v>100</v>
      </c>
      <c r="F66" s="13">
        <f t="shared" si="1"/>
        <v>86.42857142857143</v>
      </c>
      <c r="G66" s="11">
        <f t="shared" si="2"/>
        <v>86.42857142857143</v>
      </c>
      <c r="H66" s="13">
        <f t="shared" si="3"/>
        <v>-13.57142857142857</v>
      </c>
    </row>
    <row r="67" spans="1:8" ht="56.25">
      <c r="A67" s="5" t="s">
        <v>29</v>
      </c>
      <c r="B67" s="17">
        <v>0.001</v>
      </c>
      <c r="C67" s="17">
        <v>0</v>
      </c>
      <c r="D67" s="17">
        <v>0.005</v>
      </c>
      <c r="E67" s="11">
        <f t="shared" si="0"/>
        <v>500</v>
      </c>
      <c r="F67" s="13">
        <f t="shared" si="1"/>
        <v>0</v>
      </c>
      <c r="G67" s="11">
        <f t="shared" si="2"/>
        <v>0</v>
      </c>
      <c r="H67" s="13">
        <f t="shared" si="3"/>
        <v>-500</v>
      </c>
    </row>
    <row r="68" spans="1:8" ht="37.5">
      <c r="A68" s="5" t="s">
        <v>30</v>
      </c>
      <c r="B68" s="13">
        <v>0.8</v>
      </c>
      <c r="C68" s="6">
        <v>0.7</v>
      </c>
      <c r="D68" s="6">
        <v>0.7</v>
      </c>
      <c r="E68" s="11">
        <f t="shared" si="0"/>
        <v>87.49999999999999</v>
      </c>
      <c r="F68" s="13">
        <f t="shared" si="1"/>
        <v>87.49999999999999</v>
      </c>
      <c r="G68" s="11">
        <f t="shared" si="2"/>
        <v>100</v>
      </c>
      <c r="H68" s="13">
        <f t="shared" si="3"/>
        <v>0</v>
      </c>
    </row>
    <row r="69" spans="1:8" ht="18.75">
      <c r="A69" s="6" t="s">
        <v>40</v>
      </c>
      <c r="B69" s="15">
        <v>3.65</v>
      </c>
      <c r="C69" s="6">
        <v>4.54</v>
      </c>
      <c r="D69" s="15">
        <v>4.25</v>
      </c>
      <c r="E69" s="11">
        <f t="shared" si="0"/>
        <v>116.43835616438356</v>
      </c>
      <c r="F69" s="13">
        <f t="shared" si="1"/>
        <v>124.38356164383562</v>
      </c>
      <c r="G69" s="11">
        <f t="shared" si="2"/>
        <v>106.82352941176472</v>
      </c>
      <c r="H69" s="13">
        <f t="shared" si="3"/>
        <v>7.945205479452056</v>
      </c>
    </row>
    <row r="70" spans="1:8" ht="37.5">
      <c r="A70" s="5" t="s">
        <v>28</v>
      </c>
      <c r="B70" s="15">
        <v>2.4</v>
      </c>
      <c r="C70" s="6">
        <v>2.9</v>
      </c>
      <c r="D70" s="23">
        <v>3</v>
      </c>
      <c r="E70" s="11">
        <f t="shared" si="0"/>
        <v>125</v>
      </c>
      <c r="F70" s="13">
        <f t="shared" si="1"/>
        <v>120.83333333333333</v>
      </c>
      <c r="G70" s="11">
        <f t="shared" si="2"/>
        <v>96.66666666666667</v>
      </c>
      <c r="H70" s="13">
        <f t="shared" si="3"/>
        <v>-4.166666666666671</v>
      </c>
    </row>
    <row r="71" spans="1:8" ht="56.25">
      <c r="A71" s="5" t="s">
        <v>29</v>
      </c>
      <c r="B71" s="15">
        <v>0.05</v>
      </c>
      <c r="C71" s="6">
        <v>0.04</v>
      </c>
      <c r="D71" s="15">
        <v>0.05</v>
      </c>
      <c r="E71" s="11">
        <f t="shared" si="0"/>
        <v>100</v>
      </c>
      <c r="F71" s="13">
        <f t="shared" si="1"/>
        <v>80</v>
      </c>
      <c r="G71" s="11">
        <f t="shared" si="2"/>
        <v>80</v>
      </c>
      <c r="H71" s="13">
        <f t="shared" si="3"/>
        <v>-20</v>
      </c>
    </row>
    <row r="72" spans="1:8" ht="37.5">
      <c r="A72" s="5" t="s">
        <v>30</v>
      </c>
      <c r="B72" s="18" t="s">
        <v>84</v>
      </c>
      <c r="C72" s="6">
        <v>1.6</v>
      </c>
      <c r="D72" s="23">
        <v>1.2</v>
      </c>
      <c r="E72" s="11">
        <f t="shared" si="0"/>
        <v>100</v>
      </c>
      <c r="F72" s="13">
        <f t="shared" si="1"/>
        <v>133.33333333333334</v>
      </c>
      <c r="G72" s="11">
        <f t="shared" si="2"/>
        <v>133.33333333333334</v>
      </c>
      <c r="H72" s="13">
        <f t="shared" si="3"/>
        <v>33.33333333333334</v>
      </c>
    </row>
    <row r="73" spans="1:8" ht="18.75">
      <c r="A73" s="6" t="s">
        <v>41</v>
      </c>
      <c r="B73" s="15">
        <v>1.5</v>
      </c>
      <c r="C73" s="6">
        <v>1.7</v>
      </c>
      <c r="D73" s="6">
        <v>1.7</v>
      </c>
      <c r="E73" s="11">
        <f t="shared" si="0"/>
        <v>113.33333333333333</v>
      </c>
      <c r="F73" s="13">
        <f t="shared" si="1"/>
        <v>113.33333333333333</v>
      </c>
      <c r="G73" s="11">
        <f t="shared" si="2"/>
        <v>100</v>
      </c>
      <c r="H73" s="13">
        <f t="shared" si="3"/>
        <v>0</v>
      </c>
    </row>
    <row r="74" spans="1:8" ht="37.5">
      <c r="A74" s="5" t="s">
        <v>30</v>
      </c>
      <c r="B74" s="15">
        <v>1.5</v>
      </c>
      <c r="C74" s="6">
        <v>1.7</v>
      </c>
      <c r="D74" s="6">
        <v>1.7</v>
      </c>
      <c r="E74" s="11">
        <f t="shared" si="0"/>
        <v>113.33333333333333</v>
      </c>
      <c r="F74" s="13">
        <f t="shared" si="1"/>
        <v>113.33333333333333</v>
      </c>
      <c r="G74" s="11">
        <f t="shared" si="2"/>
        <v>100</v>
      </c>
      <c r="H74" s="13">
        <f t="shared" si="3"/>
        <v>0</v>
      </c>
    </row>
    <row r="75" spans="1:8" ht="37.5">
      <c r="A75" s="5" t="s">
        <v>42</v>
      </c>
      <c r="B75" s="13">
        <v>24</v>
      </c>
      <c r="C75" s="13">
        <v>166.8</v>
      </c>
      <c r="D75" s="13">
        <v>36.1</v>
      </c>
      <c r="E75" s="11">
        <f t="shared" si="0"/>
        <v>150.41666666666666</v>
      </c>
      <c r="F75" s="13">
        <f t="shared" si="1"/>
        <v>695</v>
      </c>
      <c r="G75" s="11">
        <f t="shared" si="2"/>
        <v>462.0498614958449</v>
      </c>
      <c r="H75" s="13">
        <f t="shared" si="3"/>
        <v>544.5833333333334</v>
      </c>
    </row>
    <row r="76" spans="1:8" ht="37.5">
      <c r="A76" s="5" t="s">
        <v>28</v>
      </c>
      <c r="B76" s="13">
        <v>18.9</v>
      </c>
      <c r="C76" s="13">
        <v>102.6</v>
      </c>
      <c r="D76" s="13">
        <v>19.4</v>
      </c>
      <c r="E76" s="11">
        <f t="shared" si="0"/>
        <v>102.64550264550265</v>
      </c>
      <c r="F76" s="13">
        <f t="shared" si="1"/>
        <v>542.8571428571429</v>
      </c>
      <c r="G76" s="11">
        <f t="shared" si="2"/>
        <v>528.8659793814433</v>
      </c>
      <c r="H76" s="13">
        <f t="shared" si="3"/>
        <v>440.21164021164026</v>
      </c>
    </row>
    <row r="77" spans="1:8" ht="56.25">
      <c r="A77" s="5" t="s">
        <v>29</v>
      </c>
      <c r="B77" s="18">
        <v>5.04</v>
      </c>
      <c r="C77" s="18">
        <v>14.17</v>
      </c>
      <c r="D77" s="24" t="s">
        <v>85</v>
      </c>
      <c r="E77" s="11">
        <f t="shared" si="0"/>
        <v>331.3492063492063</v>
      </c>
      <c r="F77" s="13">
        <f t="shared" si="1"/>
        <v>281.1507936507936</v>
      </c>
      <c r="G77" s="11">
        <f t="shared" si="2"/>
        <v>84.8502994011976</v>
      </c>
      <c r="H77" s="13">
        <f t="shared" si="3"/>
        <v>-50.19841269841271</v>
      </c>
    </row>
    <row r="78" spans="1:8" ht="37.5">
      <c r="A78" s="5" t="s">
        <v>43</v>
      </c>
      <c r="B78" s="13"/>
      <c r="C78" s="13"/>
      <c r="D78" s="13"/>
      <c r="E78" s="11"/>
      <c r="F78" s="13"/>
      <c r="G78" s="11"/>
      <c r="H78" s="13"/>
    </row>
    <row r="79" spans="1:8" ht="18.75">
      <c r="A79" s="6" t="s">
        <v>44</v>
      </c>
      <c r="B79" s="14">
        <v>2378</v>
      </c>
      <c r="C79" s="6">
        <v>3112</v>
      </c>
      <c r="D79" s="14">
        <v>2700</v>
      </c>
      <c r="E79" s="11">
        <f t="shared" si="0"/>
        <v>113.54079058031961</v>
      </c>
      <c r="F79" s="13">
        <f t="shared" si="1"/>
        <v>130.86627417998318</v>
      </c>
      <c r="G79" s="11">
        <f t="shared" si="2"/>
        <v>115.25925925925927</v>
      </c>
      <c r="H79" s="13">
        <f t="shared" si="3"/>
        <v>17.32548359966357</v>
      </c>
    </row>
    <row r="80" spans="1:8" ht="37.5">
      <c r="A80" s="5" t="s">
        <v>28</v>
      </c>
      <c r="B80" s="14">
        <v>1572</v>
      </c>
      <c r="C80" s="6">
        <v>2430</v>
      </c>
      <c r="D80" s="14">
        <v>2105</v>
      </c>
      <c r="E80" s="11">
        <f t="shared" si="0"/>
        <v>133.90585241730278</v>
      </c>
      <c r="F80" s="13">
        <f t="shared" si="1"/>
        <v>154.58015267175574</v>
      </c>
      <c r="G80" s="11">
        <f t="shared" si="2"/>
        <v>115.4394299287411</v>
      </c>
      <c r="H80" s="13">
        <f t="shared" si="3"/>
        <v>20.67430025445296</v>
      </c>
    </row>
    <row r="81" spans="1:8" ht="56.25">
      <c r="A81" s="5" t="s">
        <v>29</v>
      </c>
      <c r="B81" s="14">
        <v>16</v>
      </c>
      <c r="C81" s="6">
        <v>14</v>
      </c>
      <c r="D81" s="6">
        <v>14</v>
      </c>
      <c r="E81" s="11">
        <f t="shared" si="0"/>
        <v>87.5</v>
      </c>
      <c r="F81" s="13">
        <f t="shared" si="1"/>
        <v>87.5</v>
      </c>
      <c r="G81" s="11">
        <f t="shared" si="2"/>
        <v>100</v>
      </c>
      <c r="H81" s="13">
        <f t="shared" si="3"/>
        <v>0</v>
      </c>
    </row>
    <row r="82" spans="1:8" ht="37.5">
      <c r="A82" s="5" t="s">
        <v>30</v>
      </c>
      <c r="B82" s="14">
        <v>790</v>
      </c>
      <c r="C82" s="6">
        <v>668</v>
      </c>
      <c r="D82" s="14">
        <v>581</v>
      </c>
      <c r="E82" s="11">
        <f t="shared" si="0"/>
        <v>73.54430379746836</v>
      </c>
      <c r="F82" s="13">
        <f t="shared" si="1"/>
        <v>84.55696202531645</v>
      </c>
      <c r="G82" s="11">
        <f t="shared" si="2"/>
        <v>114.97418244406197</v>
      </c>
      <c r="H82" s="13">
        <f t="shared" si="3"/>
        <v>11.012658227848092</v>
      </c>
    </row>
    <row r="83" spans="1:8" ht="37.5">
      <c r="A83" s="5" t="s">
        <v>45</v>
      </c>
      <c r="B83" s="14">
        <v>746</v>
      </c>
      <c r="C83" s="6">
        <v>748</v>
      </c>
      <c r="D83" s="14">
        <v>738</v>
      </c>
      <c r="E83" s="11">
        <f aca="true" t="shared" si="4" ref="E83:E131">D83/B83*100</f>
        <v>98.92761394101876</v>
      </c>
      <c r="F83" s="13">
        <f aca="true" t="shared" si="5" ref="F83:F99">C83/B83*100</f>
        <v>100.26809651474531</v>
      </c>
      <c r="G83" s="11">
        <f aca="true" t="shared" si="6" ref="G83:G131">C83/D83*100</f>
        <v>101.3550135501355</v>
      </c>
      <c r="H83" s="13">
        <f>F83-E83</f>
        <v>1.3404825737265469</v>
      </c>
    </row>
    <row r="84" spans="1:8" ht="37.5">
      <c r="A84" s="5" t="s">
        <v>28</v>
      </c>
      <c r="B84" s="14">
        <v>464</v>
      </c>
      <c r="C84" s="6">
        <v>530</v>
      </c>
      <c r="D84" s="14">
        <v>520</v>
      </c>
      <c r="E84" s="11">
        <f t="shared" si="4"/>
        <v>112.06896551724137</v>
      </c>
      <c r="F84" s="13">
        <f t="shared" si="5"/>
        <v>114.22413793103448</v>
      </c>
      <c r="G84" s="11">
        <f t="shared" si="6"/>
        <v>101.92307692307692</v>
      </c>
      <c r="H84" s="13">
        <f>F84-E84</f>
        <v>2.1551724137931103</v>
      </c>
    </row>
    <row r="85" spans="1:8" ht="56.25">
      <c r="A85" s="5" t="s">
        <v>29</v>
      </c>
      <c r="B85" s="14">
        <v>7</v>
      </c>
      <c r="C85" s="6">
        <v>7</v>
      </c>
      <c r="D85" s="14">
        <v>8</v>
      </c>
      <c r="E85" s="11">
        <f t="shared" si="4"/>
        <v>114.28571428571428</v>
      </c>
      <c r="F85" s="13">
        <f t="shared" si="5"/>
        <v>100</v>
      </c>
      <c r="G85" s="11">
        <f t="shared" si="6"/>
        <v>87.5</v>
      </c>
      <c r="H85" s="13">
        <f>F85-E85</f>
        <v>-14.285714285714278</v>
      </c>
    </row>
    <row r="86" spans="1:8" ht="37.5">
      <c r="A86" s="5" t="s">
        <v>30</v>
      </c>
      <c r="B86" s="14">
        <v>275</v>
      </c>
      <c r="C86" s="6">
        <v>211</v>
      </c>
      <c r="D86" s="14">
        <v>210</v>
      </c>
      <c r="E86" s="11">
        <f t="shared" si="4"/>
        <v>76.36363636363637</v>
      </c>
      <c r="F86" s="13">
        <f t="shared" si="5"/>
        <v>76.72727272727272</v>
      </c>
      <c r="G86" s="11">
        <f t="shared" si="6"/>
        <v>100.47619047619048</v>
      </c>
      <c r="H86" s="13">
        <f>F86-E86</f>
        <v>0.36363636363634555</v>
      </c>
    </row>
    <row r="87" spans="1:8" ht="18.75">
      <c r="A87" s="6" t="s">
        <v>46</v>
      </c>
      <c r="B87" s="14">
        <v>2447</v>
      </c>
      <c r="C87" s="14">
        <v>0</v>
      </c>
      <c r="D87" s="14">
        <v>0</v>
      </c>
      <c r="E87" s="11">
        <f t="shared" si="4"/>
        <v>0</v>
      </c>
      <c r="F87" s="13">
        <f t="shared" si="5"/>
        <v>0</v>
      </c>
      <c r="G87" s="11" t="e">
        <f t="shared" si="6"/>
        <v>#DIV/0!</v>
      </c>
      <c r="H87" s="13">
        <f aca="true" t="shared" si="7" ref="H87:H131">F87-E87</f>
        <v>0</v>
      </c>
    </row>
    <row r="88" spans="1:8" ht="37.5">
      <c r="A88" s="5" t="s">
        <v>28</v>
      </c>
      <c r="B88" s="14">
        <v>2033</v>
      </c>
      <c r="C88" s="14">
        <v>0</v>
      </c>
      <c r="D88" s="14">
        <v>0</v>
      </c>
      <c r="E88" s="11">
        <f t="shared" si="4"/>
        <v>0</v>
      </c>
      <c r="F88" s="13">
        <f t="shared" si="5"/>
        <v>0</v>
      </c>
      <c r="G88" s="11" t="e">
        <f t="shared" si="6"/>
        <v>#DIV/0!</v>
      </c>
      <c r="H88" s="13">
        <f t="shared" si="7"/>
        <v>0</v>
      </c>
    </row>
    <row r="89" spans="1:8" ht="56.25">
      <c r="A89" s="5" t="s">
        <v>29</v>
      </c>
      <c r="B89" s="14">
        <v>14</v>
      </c>
      <c r="C89" s="14">
        <v>0</v>
      </c>
      <c r="D89" s="14">
        <v>0</v>
      </c>
      <c r="E89" s="11">
        <f t="shared" si="4"/>
        <v>0</v>
      </c>
      <c r="F89" s="13">
        <f t="shared" si="5"/>
        <v>0</v>
      </c>
      <c r="G89" s="11" t="e">
        <f t="shared" si="6"/>
        <v>#DIV/0!</v>
      </c>
      <c r="H89" s="13">
        <f t="shared" si="7"/>
        <v>0</v>
      </c>
    </row>
    <row r="90" spans="1:8" ht="37.5">
      <c r="A90" s="5" t="s">
        <v>30</v>
      </c>
      <c r="B90" s="14">
        <v>400</v>
      </c>
      <c r="C90" s="14">
        <v>0</v>
      </c>
      <c r="D90" s="14">
        <v>0</v>
      </c>
      <c r="E90" s="11">
        <f t="shared" si="4"/>
        <v>0</v>
      </c>
      <c r="F90" s="13">
        <f t="shared" si="5"/>
        <v>0</v>
      </c>
      <c r="G90" s="11" t="e">
        <f t="shared" si="6"/>
        <v>#DIV/0!</v>
      </c>
      <c r="H90" s="13">
        <f t="shared" si="7"/>
        <v>0</v>
      </c>
    </row>
    <row r="91" spans="1:8" ht="18.75">
      <c r="A91" s="6" t="s">
        <v>47</v>
      </c>
      <c r="B91" s="14">
        <v>153</v>
      </c>
      <c r="C91" s="6">
        <v>160</v>
      </c>
      <c r="D91" s="14">
        <v>153</v>
      </c>
      <c r="E91" s="11">
        <f t="shared" si="4"/>
        <v>100</v>
      </c>
      <c r="F91" s="13">
        <f t="shared" si="5"/>
        <v>104.57516339869282</v>
      </c>
      <c r="G91" s="11">
        <f t="shared" si="6"/>
        <v>104.57516339869282</v>
      </c>
      <c r="H91" s="13">
        <f t="shared" si="7"/>
        <v>4.575163398692823</v>
      </c>
    </row>
    <row r="92" spans="1:8" ht="18.75">
      <c r="A92" s="6" t="s">
        <v>48</v>
      </c>
      <c r="B92" s="13">
        <v>17</v>
      </c>
      <c r="C92" s="6">
        <v>110.3</v>
      </c>
      <c r="D92" s="6">
        <v>12.2</v>
      </c>
      <c r="E92" s="11">
        <f t="shared" si="4"/>
        <v>71.76470588235294</v>
      </c>
      <c r="F92" s="13">
        <f t="shared" si="5"/>
        <v>648.8235294117648</v>
      </c>
      <c r="G92" s="11">
        <f t="shared" si="6"/>
        <v>904.0983606557378</v>
      </c>
      <c r="H92" s="13">
        <f t="shared" si="7"/>
        <v>577.0588235294118</v>
      </c>
    </row>
    <row r="93" spans="1:8" ht="18.75">
      <c r="A93" s="6" t="s">
        <v>49</v>
      </c>
      <c r="B93" s="6">
        <v>92043.6</v>
      </c>
      <c r="C93" s="13">
        <v>60275.2</v>
      </c>
      <c r="D93" s="6">
        <v>97314</v>
      </c>
      <c r="E93" s="11">
        <f t="shared" si="4"/>
        <v>105.725982034601</v>
      </c>
      <c r="F93" s="13">
        <f t="shared" si="5"/>
        <v>65.48548731253449</v>
      </c>
      <c r="G93" s="11">
        <f t="shared" si="6"/>
        <v>61.93887827034137</v>
      </c>
      <c r="H93" s="13">
        <f t="shared" si="7"/>
        <v>-40.240494722066515</v>
      </c>
    </row>
    <row r="94" spans="1:8" ht="37.5">
      <c r="A94" s="5" t="s">
        <v>50</v>
      </c>
      <c r="B94" s="6">
        <v>1081.8</v>
      </c>
      <c r="C94" s="13">
        <v>421</v>
      </c>
      <c r="D94" s="6">
        <v>1200</v>
      </c>
      <c r="E94" s="11">
        <f t="shared" si="4"/>
        <v>110.92623405435387</v>
      </c>
      <c r="F94" s="13">
        <f t="shared" si="5"/>
        <v>38.91662044740248</v>
      </c>
      <c r="G94" s="11">
        <f t="shared" si="6"/>
        <v>35.083333333333336</v>
      </c>
      <c r="H94" s="13">
        <f t="shared" si="7"/>
        <v>-72.00961360695139</v>
      </c>
    </row>
    <row r="95" spans="1:8" ht="37.5">
      <c r="A95" s="5" t="s">
        <v>51</v>
      </c>
      <c r="B95" s="6">
        <v>1274.3</v>
      </c>
      <c r="C95" s="13">
        <v>792.7</v>
      </c>
      <c r="D95" s="6">
        <v>1665</v>
      </c>
      <c r="E95" s="11">
        <f t="shared" si="4"/>
        <v>130.65997017970653</v>
      </c>
      <c r="F95" s="13">
        <f t="shared" si="5"/>
        <v>62.20670171859061</v>
      </c>
      <c r="G95" s="11">
        <f t="shared" si="6"/>
        <v>47.60960960960961</v>
      </c>
      <c r="H95" s="13">
        <f t="shared" si="7"/>
        <v>-68.45326846111593</v>
      </c>
    </row>
    <row r="96" spans="1:8" s="1" customFormat="1" ht="56.25">
      <c r="A96" s="5" t="s">
        <v>86</v>
      </c>
      <c r="B96" s="13">
        <v>43200</v>
      </c>
      <c r="C96" s="13">
        <v>53134</v>
      </c>
      <c r="D96" s="13">
        <v>37000</v>
      </c>
      <c r="E96" s="11">
        <f t="shared" si="4"/>
        <v>85.64814814814815</v>
      </c>
      <c r="F96" s="13">
        <f t="shared" si="5"/>
        <v>122.99537037037037</v>
      </c>
      <c r="G96" s="11">
        <f t="shared" si="6"/>
        <v>143.6054054054054</v>
      </c>
      <c r="H96" s="13">
        <f t="shared" si="7"/>
        <v>37.347222222222214</v>
      </c>
    </row>
    <row r="97" spans="1:8" ht="18.75">
      <c r="A97" s="6" t="s">
        <v>52</v>
      </c>
      <c r="B97" s="14"/>
      <c r="C97" s="14"/>
      <c r="D97" s="14"/>
      <c r="E97" s="11"/>
      <c r="F97" s="13"/>
      <c r="G97" s="11"/>
      <c r="H97" s="13"/>
    </row>
    <row r="98" spans="1:8" ht="37.5">
      <c r="A98" s="5" t="s">
        <v>53</v>
      </c>
      <c r="B98" s="14">
        <v>45</v>
      </c>
      <c r="C98" s="6">
        <v>43</v>
      </c>
      <c r="D98" s="14">
        <v>43</v>
      </c>
      <c r="E98" s="11">
        <f t="shared" si="4"/>
        <v>95.55555555555556</v>
      </c>
      <c r="F98" s="13">
        <f t="shared" si="5"/>
        <v>95.55555555555556</v>
      </c>
      <c r="G98" s="11">
        <f t="shared" si="6"/>
        <v>100</v>
      </c>
      <c r="H98" s="13">
        <f t="shared" si="7"/>
        <v>0</v>
      </c>
    </row>
    <row r="99" spans="1:8" ht="56.25">
      <c r="A99" s="5" t="s">
        <v>54</v>
      </c>
      <c r="B99" s="14">
        <v>167</v>
      </c>
      <c r="C99" s="6">
        <v>91</v>
      </c>
      <c r="D99" s="14">
        <v>126</v>
      </c>
      <c r="E99" s="11">
        <f t="shared" si="4"/>
        <v>75.44910179640718</v>
      </c>
      <c r="F99" s="13">
        <f t="shared" si="5"/>
        <v>54.49101796407185</v>
      </c>
      <c r="G99" s="11">
        <f t="shared" si="6"/>
        <v>72.22222222222221</v>
      </c>
      <c r="H99" s="13">
        <f t="shared" si="7"/>
        <v>-20.958083832335326</v>
      </c>
    </row>
    <row r="100" spans="1:8" ht="37.5">
      <c r="A100" s="5" t="s">
        <v>55</v>
      </c>
      <c r="B100" s="13">
        <v>50</v>
      </c>
      <c r="C100" s="6">
        <v>50</v>
      </c>
      <c r="D100" s="13">
        <v>35</v>
      </c>
      <c r="E100" s="11">
        <f t="shared" si="4"/>
        <v>70</v>
      </c>
      <c r="F100" s="13">
        <f aca="true" t="shared" si="8" ref="F100:F131">C100/B100*100</f>
        <v>100</v>
      </c>
      <c r="G100" s="11">
        <f t="shared" si="6"/>
        <v>142.85714285714286</v>
      </c>
      <c r="H100" s="13">
        <f t="shared" si="7"/>
        <v>30</v>
      </c>
    </row>
    <row r="101" spans="1:8" ht="37.5">
      <c r="A101" s="5" t="s">
        <v>56</v>
      </c>
      <c r="B101" s="14">
        <v>81</v>
      </c>
      <c r="C101" s="6">
        <v>81</v>
      </c>
      <c r="D101" s="14">
        <v>81</v>
      </c>
      <c r="E101" s="11">
        <f t="shared" si="4"/>
        <v>100</v>
      </c>
      <c r="F101" s="13">
        <f t="shared" si="8"/>
        <v>100</v>
      </c>
      <c r="G101" s="11">
        <f t="shared" si="6"/>
        <v>100</v>
      </c>
      <c r="H101" s="13">
        <f t="shared" si="7"/>
        <v>0</v>
      </c>
    </row>
    <row r="102" spans="1:8" s="1" customFormat="1" ht="56.25">
      <c r="A102" s="5" t="s">
        <v>87</v>
      </c>
      <c r="B102" s="14">
        <v>3</v>
      </c>
      <c r="C102" s="6">
        <v>2</v>
      </c>
      <c r="D102" s="14">
        <v>2</v>
      </c>
      <c r="E102" s="11">
        <f t="shared" si="4"/>
        <v>66.66666666666666</v>
      </c>
      <c r="F102" s="13">
        <f t="shared" si="8"/>
        <v>66.66666666666666</v>
      </c>
      <c r="G102" s="11">
        <f t="shared" si="6"/>
        <v>100</v>
      </c>
      <c r="H102" s="13">
        <f t="shared" si="7"/>
        <v>0</v>
      </c>
    </row>
    <row r="103" spans="1:8" ht="37.5">
      <c r="A103" s="5" t="s">
        <v>57</v>
      </c>
      <c r="B103" s="13"/>
      <c r="C103" s="13"/>
      <c r="D103" s="13"/>
      <c r="E103" s="11"/>
      <c r="F103" s="13"/>
      <c r="G103" s="11"/>
      <c r="H103" s="13"/>
    </row>
    <row r="104" spans="1:8" ht="18.75">
      <c r="A104" s="6" t="s">
        <v>58</v>
      </c>
      <c r="B104" s="14">
        <v>235</v>
      </c>
      <c r="C104" s="14">
        <v>222</v>
      </c>
      <c r="D104" s="14">
        <v>235</v>
      </c>
      <c r="E104" s="11">
        <f t="shared" si="4"/>
        <v>100</v>
      </c>
      <c r="F104" s="13">
        <f t="shared" si="8"/>
        <v>94.46808510638299</v>
      </c>
      <c r="G104" s="11">
        <f t="shared" si="6"/>
        <v>94.46808510638299</v>
      </c>
      <c r="H104" s="13">
        <f t="shared" si="7"/>
        <v>-5.531914893617014</v>
      </c>
    </row>
    <row r="105" spans="1:8" ht="93.75">
      <c r="A105" s="5" t="s">
        <v>59</v>
      </c>
      <c r="B105" s="14">
        <v>97</v>
      </c>
      <c r="C105" s="13">
        <v>93.7</v>
      </c>
      <c r="D105" s="14">
        <v>97</v>
      </c>
      <c r="E105" s="11">
        <f t="shared" si="4"/>
        <v>100</v>
      </c>
      <c r="F105" s="13">
        <f t="shared" si="8"/>
        <v>96.5979381443299</v>
      </c>
      <c r="G105" s="11">
        <f t="shared" si="6"/>
        <v>96.5979381443299</v>
      </c>
      <c r="H105" s="13">
        <f t="shared" si="7"/>
        <v>-3.402061855670098</v>
      </c>
    </row>
    <row r="106" spans="1:8" ht="18.75">
      <c r="A106" s="6" t="s">
        <v>60</v>
      </c>
      <c r="B106" s="13"/>
      <c r="C106" s="13"/>
      <c r="D106" s="13"/>
      <c r="E106" s="11"/>
      <c r="F106" s="13"/>
      <c r="G106" s="11"/>
      <c r="H106" s="13"/>
    </row>
    <row r="107" spans="1:8" ht="56.25">
      <c r="A107" s="5" t="s">
        <v>88</v>
      </c>
      <c r="B107" s="13">
        <v>0</v>
      </c>
      <c r="C107" s="15">
        <v>173.78</v>
      </c>
      <c r="D107" s="13">
        <v>800</v>
      </c>
      <c r="E107" s="25" t="e">
        <f>D107/B107*100</f>
        <v>#DIV/0!</v>
      </c>
      <c r="F107" s="13" t="e">
        <f>C107/B107*100</f>
        <v>#DIV/0!</v>
      </c>
      <c r="G107" s="11">
        <f>C107/D107*100</f>
        <v>21.7225</v>
      </c>
      <c r="H107" s="13" t="e">
        <f>F107-E107</f>
        <v>#DIV/0!</v>
      </c>
    </row>
    <row r="108" spans="1:8" ht="56.25">
      <c r="A108" s="5" t="s">
        <v>61</v>
      </c>
      <c r="B108" s="6">
        <v>16.16</v>
      </c>
      <c r="C108" s="6">
        <v>16.5</v>
      </c>
      <c r="D108" s="6">
        <v>16.5</v>
      </c>
      <c r="E108" s="11">
        <f t="shared" si="4"/>
        <v>102.1039603960396</v>
      </c>
      <c r="F108" s="13">
        <f t="shared" si="8"/>
        <v>102.1039603960396</v>
      </c>
      <c r="G108" s="11">
        <f t="shared" si="6"/>
        <v>100</v>
      </c>
      <c r="H108" s="13">
        <f t="shared" si="7"/>
        <v>0</v>
      </c>
    </row>
    <row r="109" spans="1:8" ht="56.25">
      <c r="A109" s="5" t="s">
        <v>62</v>
      </c>
      <c r="B109" s="13"/>
      <c r="C109" s="13"/>
      <c r="D109" s="13"/>
      <c r="E109" s="11"/>
      <c r="F109" s="13"/>
      <c r="G109" s="11"/>
      <c r="H109" s="13"/>
    </row>
    <row r="110" spans="1:8" ht="37.5">
      <c r="A110" s="5" t="s">
        <v>63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1">
        <v>0</v>
      </c>
      <c r="H110" s="13">
        <v>0</v>
      </c>
    </row>
    <row r="111" spans="1:8" ht="17.25" customHeight="1">
      <c r="A111" s="5" t="s">
        <v>64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1">
        <v>0</v>
      </c>
      <c r="H111" s="13">
        <v>0</v>
      </c>
    </row>
    <row r="112" spans="1:8" ht="56.25">
      <c r="A112" s="5" t="s">
        <v>65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1">
        <v>0</v>
      </c>
      <c r="H112" s="13">
        <v>0</v>
      </c>
    </row>
    <row r="113" spans="1:8" ht="18.75">
      <c r="A113" s="5" t="s">
        <v>66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1">
        <v>0</v>
      </c>
      <c r="H113" s="13">
        <v>0</v>
      </c>
    </row>
    <row r="114" spans="1:8" ht="37.5">
      <c r="A114" s="5" t="s">
        <v>67</v>
      </c>
      <c r="B114" s="15">
        <v>1.11</v>
      </c>
      <c r="C114" s="15">
        <v>1.11</v>
      </c>
      <c r="D114" s="15">
        <v>1.11</v>
      </c>
      <c r="E114" s="11">
        <f t="shared" si="4"/>
        <v>100</v>
      </c>
      <c r="F114" s="13">
        <f t="shared" si="8"/>
        <v>100</v>
      </c>
      <c r="G114" s="11">
        <f t="shared" si="6"/>
        <v>100</v>
      </c>
      <c r="H114" s="13">
        <f t="shared" si="7"/>
        <v>0</v>
      </c>
    </row>
    <row r="115" spans="1:8" ht="75">
      <c r="A115" s="5" t="s">
        <v>68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1">
        <v>0</v>
      </c>
      <c r="H115" s="13">
        <v>0</v>
      </c>
    </row>
    <row r="116" spans="1:8" ht="37.5">
      <c r="A116" s="5" t="s">
        <v>69</v>
      </c>
      <c r="B116" s="6">
        <v>3155.6</v>
      </c>
      <c r="C116" s="6">
        <v>3155.6</v>
      </c>
      <c r="D116" s="6">
        <v>3155.6</v>
      </c>
      <c r="E116" s="11">
        <f t="shared" si="4"/>
        <v>100</v>
      </c>
      <c r="F116" s="13">
        <f t="shared" si="8"/>
        <v>100</v>
      </c>
      <c r="G116" s="11">
        <f t="shared" si="6"/>
        <v>100</v>
      </c>
      <c r="H116" s="13">
        <f t="shared" si="7"/>
        <v>0</v>
      </c>
    </row>
    <row r="117" spans="1:8" ht="56.25">
      <c r="A117" s="5" t="s">
        <v>70</v>
      </c>
      <c r="B117" s="6">
        <v>353.7</v>
      </c>
      <c r="C117" s="6">
        <v>353.7</v>
      </c>
      <c r="D117" s="6">
        <v>353.2</v>
      </c>
      <c r="E117" s="11">
        <f t="shared" si="4"/>
        <v>99.85863726321742</v>
      </c>
      <c r="F117" s="13">
        <f t="shared" si="8"/>
        <v>100</v>
      </c>
      <c r="G117" s="11">
        <f t="shared" si="6"/>
        <v>100.14156285390715</v>
      </c>
      <c r="H117" s="13">
        <f t="shared" si="7"/>
        <v>0.1413627367825825</v>
      </c>
    </row>
    <row r="118" spans="1:8" ht="75">
      <c r="A118" s="5" t="s">
        <v>71</v>
      </c>
      <c r="B118" s="14">
        <v>0</v>
      </c>
      <c r="C118" s="14">
        <v>0</v>
      </c>
      <c r="D118" s="14">
        <v>0</v>
      </c>
      <c r="E118" s="11">
        <v>0</v>
      </c>
      <c r="F118" s="13">
        <v>0</v>
      </c>
      <c r="G118" s="11">
        <v>0</v>
      </c>
      <c r="H118" s="13">
        <f t="shared" si="7"/>
        <v>0</v>
      </c>
    </row>
    <row r="119" spans="1:8" s="1" customFormat="1" ht="37.5">
      <c r="A119" s="27" t="s">
        <v>89</v>
      </c>
      <c r="B119" s="14">
        <v>29</v>
      </c>
      <c r="C119" s="14">
        <v>35</v>
      </c>
      <c r="D119" s="14">
        <v>29</v>
      </c>
      <c r="E119" s="11">
        <f t="shared" si="4"/>
        <v>100</v>
      </c>
      <c r="F119" s="13">
        <f t="shared" si="8"/>
        <v>120.6896551724138</v>
      </c>
      <c r="G119" s="11">
        <f t="shared" si="6"/>
        <v>120.6896551724138</v>
      </c>
      <c r="H119" s="13">
        <f t="shared" si="7"/>
        <v>20.689655172413794</v>
      </c>
    </row>
    <row r="120" spans="1:8" ht="18.75">
      <c r="A120" s="28" t="s">
        <v>90</v>
      </c>
      <c r="B120" s="26"/>
      <c r="C120" s="26"/>
      <c r="D120" s="26"/>
      <c r="E120" s="11"/>
      <c r="F120" s="13"/>
      <c r="G120" s="11"/>
      <c r="H120" s="13"/>
    </row>
    <row r="121" spans="1:8" ht="56.25">
      <c r="A121" s="29" t="s">
        <v>91</v>
      </c>
      <c r="B121" s="6">
        <v>27.6</v>
      </c>
      <c r="C121" s="6">
        <v>29</v>
      </c>
      <c r="D121" s="6">
        <v>28.1</v>
      </c>
      <c r="E121" s="11">
        <f t="shared" si="4"/>
        <v>101.81159420289856</v>
      </c>
      <c r="F121" s="13">
        <f t="shared" si="8"/>
        <v>105.07246376811594</v>
      </c>
      <c r="G121" s="11">
        <f t="shared" si="6"/>
        <v>103.20284697508897</v>
      </c>
      <c r="H121" s="13">
        <f t="shared" si="7"/>
        <v>3.2608695652173765</v>
      </c>
    </row>
    <row r="122" spans="1:8" ht="131.25">
      <c r="A122" s="29" t="s">
        <v>92</v>
      </c>
      <c r="B122" s="6">
        <v>5.7</v>
      </c>
      <c r="C122" s="6">
        <v>5.7</v>
      </c>
      <c r="D122" s="6">
        <v>5.7</v>
      </c>
      <c r="E122" s="11">
        <f t="shared" si="4"/>
        <v>100</v>
      </c>
      <c r="F122" s="13">
        <f t="shared" si="8"/>
        <v>100</v>
      </c>
      <c r="G122" s="11">
        <f t="shared" si="6"/>
        <v>100</v>
      </c>
      <c r="H122" s="13">
        <f t="shared" si="7"/>
        <v>0</v>
      </c>
    </row>
    <row r="123" spans="1:8" s="1" customFormat="1" ht="37.5">
      <c r="A123" s="28" t="s">
        <v>93</v>
      </c>
      <c r="B123" s="6"/>
      <c r="C123" s="6"/>
      <c r="D123" s="6"/>
      <c r="E123" s="11"/>
      <c r="F123" s="13"/>
      <c r="G123" s="11"/>
      <c r="H123" s="13"/>
    </row>
    <row r="124" spans="1:8" s="1" customFormat="1" ht="37.5">
      <c r="A124" s="27" t="s">
        <v>94</v>
      </c>
      <c r="B124" s="10">
        <v>16</v>
      </c>
      <c r="C124" s="10">
        <v>18.3</v>
      </c>
      <c r="D124" s="10">
        <v>24</v>
      </c>
      <c r="E124" s="11">
        <f t="shared" si="4"/>
        <v>150</v>
      </c>
      <c r="F124" s="13">
        <f t="shared" si="8"/>
        <v>114.375</v>
      </c>
      <c r="G124" s="11">
        <f t="shared" si="6"/>
        <v>76.25</v>
      </c>
      <c r="H124" s="13">
        <f t="shared" si="7"/>
        <v>-35.625</v>
      </c>
    </row>
    <row r="125" spans="1:8" s="1" customFormat="1" ht="37.5">
      <c r="A125" s="27" t="s">
        <v>95</v>
      </c>
      <c r="B125" s="10">
        <v>31.1</v>
      </c>
      <c r="C125" s="10">
        <v>31.1</v>
      </c>
      <c r="D125" s="10">
        <v>31.1</v>
      </c>
      <c r="E125" s="11">
        <f t="shared" si="4"/>
        <v>100</v>
      </c>
      <c r="F125" s="13">
        <f t="shared" si="8"/>
        <v>100</v>
      </c>
      <c r="G125" s="11">
        <f t="shared" si="6"/>
        <v>100</v>
      </c>
      <c r="H125" s="13">
        <f t="shared" si="7"/>
        <v>0</v>
      </c>
    </row>
    <row r="126" spans="1:8" s="1" customFormat="1" ht="37.5">
      <c r="A126" s="27" t="s">
        <v>96</v>
      </c>
      <c r="B126" s="10">
        <v>30.2</v>
      </c>
      <c r="C126" s="10">
        <v>30.2</v>
      </c>
      <c r="D126" s="10">
        <v>30.2</v>
      </c>
      <c r="E126" s="11">
        <f t="shared" si="4"/>
        <v>100</v>
      </c>
      <c r="F126" s="13">
        <f t="shared" si="8"/>
        <v>100</v>
      </c>
      <c r="G126" s="11">
        <f t="shared" si="6"/>
        <v>100</v>
      </c>
      <c r="H126" s="13">
        <f t="shared" si="7"/>
        <v>0</v>
      </c>
    </row>
    <row r="127" spans="1:8" s="1" customFormat="1" ht="18.75">
      <c r="A127" s="30" t="s">
        <v>97</v>
      </c>
      <c r="B127" s="10">
        <v>27.1</v>
      </c>
      <c r="C127" s="10">
        <v>27.1</v>
      </c>
      <c r="D127" s="10">
        <v>27.1</v>
      </c>
      <c r="E127" s="11">
        <f t="shared" si="4"/>
        <v>100</v>
      </c>
      <c r="F127" s="13">
        <f t="shared" si="8"/>
        <v>100</v>
      </c>
      <c r="G127" s="11">
        <f t="shared" si="6"/>
        <v>100</v>
      </c>
      <c r="H127" s="13">
        <f t="shared" si="7"/>
        <v>0</v>
      </c>
    </row>
    <row r="128" spans="1:8" s="1" customFormat="1" ht="75">
      <c r="A128" s="29" t="s">
        <v>98</v>
      </c>
      <c r="B128" s="10">
        <v>68.5</v>
      </c>
      <c r="C128" s="10">
        <v>68.7</v>
      </c>
      <c r="D128" s="31">
        <v>69</v>
      </c>
      <c r="E128" s="11">
        <f t="shared" si="4"/>
        <v>100.72992700729928</v>
      </c>
      <c r="F128" s="13">
        <f t="shared" si="8"/>
        <v>100.29197080291972</v>
      </c>
      <c r="G128" s="11">
        <f t="shared" si="6"/>
        <v>99.56521739130434</v>
      </c>
      <c r="H128" s="13">
        <f t="shared" si="7"/>
        <v>-0.4379562043795602</v>
      </c>
    </row>
    <row r="129" spans="1:8" s="1" customFormat="1" ht="56.25">
      <c r="A129" s="29" t="s">
        <v>99</v>
      </c>
      <c r="B129" s="10">
        <v>199.5</v>
      </c>
      <c r="C129" s="10">
        <v>199.5</v>
      </c>
      <c r="D129" s="10">
        <v>199.5</v>
      </c>
      <c r="E129" s="11">
        <f t="shared" si="4"/>
        <v>100</v>
      </c>
      <c r="F129" s="13">
        <f t="shared" si="8"/>
        <v>100</v>
      </c>
      <c r="G129" s="11">
        <f t="shared" si="6"/>
        <v>100</v>
      </c>
      <c r="H129" s="13">
        <f t="shared" si="7"/>
        <v>0</v>
      </c>
    </row>
    <row r="130" spans="1:8" s="1" customFormat="1" ht="18.75">
      <c r="A130" s="28" t="s">
        <v>100</v>
      </c>
      <c r="B130" s="6"/>
      <c r="C130" s="6"/>
      <c r="D130" s="6"/>
      <c r="E130" s="11"/>
      <c r="F130" s="13"/>
      <c r="G130" s="11"/>
      <c r="H130" s="13"/>
    </row>
    <row r="131" spans="1:8" s="1" customFormat="1" ht="56.25">
      <c r="A131" s="29" t="s">
        <v>101</v>
      </c>
      <c r="B131" s="10">
        <v>216</v>
      </c>
      <c r="C131" s="10">
        <v>248</v>
      </c>
      <c r="D131" s="10">
        <v>248</v>
      </c>
      <c r="E131" s="11">
        <f t="shared" si="4"/>
        <v>114.81481481481481</v>
      </c>
      <c r="F131" s="13">
        <f t="shared" si="8"/>
        <v>114.81481481481481</v>
      </c>
      <c r="G131" s="11">
        <f t="shared" si="6"/>
        <v>100</v>
      </c>
      <c r="H131" s="13">
        <f t="shared" si="7"/>
        <v>0</v>
      </c>
    </row>
    <row r="134" ht="18.75">
      <c r="A134" s="12" t="s">
        <v>74</v>
      </c>
    </row>
    <row r="135" ht="18.75">
      <c r="A135" s="12" t="s">
        <v>5</v>
      </c>
    </row>
    <row r="136" spans="1:6" ht="18.75">
      <c r="A136" s="12" t="s">
        <v>75</v>
      </c>
      <c r="F136" s="12" t="s">
        <v>76</v>
      </c>
    </row>
  </sheetData>
  <sheetProtection/>
  <mergeCells count="8">
    <mergeCell ref="A11:H11"/>
    <mergeCell ref="A12:H12"/>
    <mergeCell ref="A13:H13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cp:lastPrinted>2013-04-26T13:04:50Z</cp:lastPrinted>
  <dcterms:created xsi:type="dcterms:W3CDTF">2012-10-30T13:05:47Z</dcterms:created>
  <dcterms:modified xsi:type="dcterms:W3CDTF">2013-04-26T13:53:19Z</dcterms:modified>
  <cp:category/>
  <cp:version/>
  <cp:contentType/>
  <cp:contentStatus/>
</cp:coreProperties>
</file>